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c-fs01\ABS\MUSCIANESE\GARE 2016-2017-2018\EMODINAMICA\Modulistica errata corrige lotti 71-72-76-80-90\"/>
    </mc:Choice>
  </mc:AlternateContent>
  <bookViews>
    <workbookView xWindow="0" yWindow="0" windowWidth="28800" windowHeight="12300" activeTab="1"/>
  </bookViews>
  <sheets>
    <sheet name="LOTTO 76" sheetId="1" r:id="rId1"/>
    <sheet name="LOTTO 80" sheetId="2" r:id="rId2"/>
    <sheet name="LOTTO 90" sheetId="3" r:id="rId3"/>
  </sheets>
  <externalReferences>
    <externalReference r:id="rId4"/>
  </externalReferences>
  <definedNames>
    <definedName name="LOTTO_31">#REF!</definedName>
    <definedName name="LOTTO_7">#REF!</definedName>
    <definedName name="LOTTO_7bi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3" l="1"/>
  <c r="A10" i="3"/>
  <c r="F8" i="3"/>
  <c r="E10" i="3" s="1"/>
  <c r="G10" i="3" s="1"/>
  <c r="H10" i="3" s="1"/>
  <c r="B8" i="3"/>
  <c r="A7" i="3"/>
  <c r="B10" i="2"/>
  <c r="A10" i="2"/>
  <c r="F8" i="2"/>
  <c r="E10" i="2" s="1"/>
  <c r="G10" i="2" s="1"/>
  <c r="H10" i="2" s="1"/>
  <c r="B8" i="2"/>
  <c r="A7" i="2"/>
  <c r="B10" i="1"/>
  <c r="A10" i="1"/>
  <c r="F8" i="1"/>
  <c r="B8" i="1"/>
  <c r="A7" i="1"/>
  <c r="E10" i="1" l="1"/>
  <c r="G10" i="1" s="1"/>
  <c r="H10" i="1" s="1"/>
</calcChain>
</file>

<file path=xl/sharedStrings.xml><?xml version="1.0" encoding="utf-8"?>
<sst xmlns="http://schemas.openxmlformats.org/spreadsheetml/2006/main" count="78" uniqueCount="28">
  <si>
    <t>DITTA</t>
  </si>
  <si>
    <t>Bollo</t>
  </si>
  <si>
    <t>INDIRIZZO SEDE</t>
  </si>
  <si>
    <t>TELEFONO</t>
  </si>
  <si>
    <t>FAX</t>
  </si>
  <si>
    <t>PEC</t>
  </si>
  <si>
    <t>DESCRIZIONE LOTTO</t>
  </si>
  <si>
    <t>IMPORTO A BASE D'ASTA</t>
  </si>
  <si>
    <t>LOTTO 76</t>
  </si>
  <si>
    <t>DESCRIZIONE</t>
  </si>
  <si>
    <t xml:space="preserve">Quantità biennale </t>
  </si>
  <si>
    <t>DESCRIZIONE PRODOTTO OFFERTO</t>
  </si>
  <si>
    <t>NOME COMMERCIALE</t>
  </si>
  <si>
    <t>PREZZO UNITARIO A BASE D'ASTA
(IVA ESCLUSA)</t>
  </si>
  <si>
    <t>% DI RIBASSO SULLA BASE D'ASTA UNITARIA (%)</t>
  </si>
  <si>
    <t>PREZZO UNITARIO RIBASSATO</t>
  </si>
  <si>
    <t>TOTALE COMPLESSIVO DEL LOTTO RIBASSATO iva esclusa (in cifre)</t>
  </si>
  <si>
    <t>RDM</t>
  </si>
  <si>
    <t>CND</t>
  </si>
  <si>
    <t>TOTALE COMPLESSIVO DEL LOTTO IN LETTERE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</si>
  <si>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</si>
  <si>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</si>
  <si>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</si>
  <si>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</si>
  <si>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</si>
  <si>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</si>
  <si>
    <t>LOTTO 80</t>
  </si>
  <si>
    <t>LOTTO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</si>
</sst>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_-* #,##0\ _€_-;\-* #,##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Border="0" applyProtection="0"/>
  </cellStyleXfs>
  <cellXfs count="72">
    <xf numFmtId="0" fontId="0" fillId="0" borderId="0" xfId="0"/>
    <xf numFmtId="0" fontId="2" fillId="2" borderId="1" xfId="0" applyFont="1" applyFill="1" applyBorder="1" applyAlignment="1">
      <alignment horizontal="right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2" borderId="5" xfId="0" applyFont="1" applyFill="1" applyBorder="1" applyAlignment="1">
      <alignment horizontal="right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6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11" fontId="2" fillId="3" borderId="9" xfId="0" applyNumberFormat="1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64" fontId="6" fillId="3" borderId="17" xfId="0" applyNumberFormat="1" applyFont="1" applyFill="1" applyBorder="1" applyAlignment="1">
      <alignment horizontal="center" vertical="center"/>
    </xf>
    <xf numFmtId="164" fontId="6" fillId="3" borderId="15" xfId="0" applyNumberFormat="1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  <protection locked="0"/>
    </xf>
    <xf numFmtId="164" fontId="0" fillId="0" borderId="19" xfId="0" applyNumberFormat="1" applyBorder="1" applyAlignment="1">
      <alignment horizontal="center" vertical="center" wrapText="1"/>
    </xf>
    <xf numFmtId="43" fontId="0" fillId="0" borderId="19" xfId="1" applyFont="1" applyBorder="1" applyAlignment="1" applyProtection="1">
      <alignment horizontal="center" vertical="center" wrapText="1"/>
      <protection locked="0"/>
    </xf>
    <xf numFmtId="0" fontId="0" fillId="0" borderId="22" xfId="0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vertical="center" wrapText="1"/>
    </xf>
    <xf numFmtId="165" fontId="2" fillId="0" borderId="6" xfId="1" applyNumberFormat="1" applyFont="1" applyBorder="1" applyAlignment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  <protection locked="0"/>
    </xf>
    <xf numFmtId="164" fontId="0" fillId="0" borderId="23" xfId="0" applyNumberFormat="1" applyBorder="1" applyAlignment="1">
      <alignment horizontal="center" vertical="center" wrapText="1"/>
    </xf>
    <xf numFmtId="43" fontId="0" fillId="0" borderId="23" xfId="1" applyFont="1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164" fontId="0" fillId="0" borderId="25" xfId="0" applyNumberFormat="1" applyBorder="1" applyAlignment="1">
      <alignment horizontal="center" vertical="center" wrapText="1"/>
    </xf>
    <xf numFmtId="43" fontId="0" fillId="0" borderId="25" xfId="1" applyFont="1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0" fillId="0" borderId="29" xfId="0" applyBorder="1" applyAlignment="1" applyProtection="1">
      <alignment horizontal="center" wrapText="1"/>
      <protection locked="0"/>
    </xf>
    <xf numFmtId="0" fontId="0" fillId="5" borderId="30" xfId="0" applyFill="1" applyBorder="1" applyAlignment="1">
      <alignment horizontal="center" wrapText="1"/>
    </xf>
    <xf numFmtId="0" fontId="10" fillId="0" borderId="0" xfId="2" applyFont="1" applyFill="1" applyAlignment="1"/>
    <xf numFmtId="0" fontId="10" fillId="0" borderId="0" xfId="2" applyFont="1" applyFill="1" applyBorder="1" applyAlignment="1" applyProtection="1">
      <protection locked="0"/>
    </xf>
    <xf numFmtId="0" fontId="1" fillId="0" borderId="0" xfId="0" applyFont="1"/>
    <xf numFmtId="0" fontId="2" fillId="0" borderId="0" xfId="0" applyFont="1"/>
    <xf numFmtId="0" fontId="0" fillId="0" borderId="31" xfId="0" applyBorder="1" applyProtection="1">
      <protection locked="0"/>
    </xf>
    <xf numFmtId="0" fontId="0" fillId="0" borderId="0" xfId="0" applyBorder="1"/>
    <xf numFmtId="0" fontId="11" fillId="0" borderId="32" xfId="2" applyFont="1" applyFill="1" applyBorder="1" applyAlignment="1" applyProtection="1">
      <protection locked="0"/>
    </xf>
    <xf numFmtId="0" fontId="12" fillId="0" borderId="0" xfId="2" applyFont="1" applyFill="1" applyAlignment="1"/>
    <xf numFmtId="0" fontId="11" fillId="0" borderId="0" xfId="2" applyFont="1" applyFill="1" applyBorder="1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1" fillId="0" borderId="0" xfId="2" applyFont="1" applyFill="1" applyAlignment="1"/>
    <xf numFmtId="0" fontId="12" fillId="0" borderId="0" xfId="2" applyFont="1" applyFill="1" applyBorder="1" applyAlignment="1" applyProtection="1">
      <protection locked="0"/>
    </xf>
    <xf numFmtId="0" fontId="0" fillId="0" borderId="32" xfId="0" applyBorder="1" applyAlignment="1" applyProtection="1">
      <alignment horizontal="center"/>
      <protection locked="0"/>
    </xf>
    <xf numFmtId="0" fontId="7" fillId="3" borderId="9" xfId="0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35" xfId="0" applyBorder="1" applyAlignment="1">
      <alignment horizontal="center" vertical="top"/>
    </xf>
    <xf numFmtId="0" fontId="2" fillId="3" borderId="9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top"/>
    </xf>
    <xf numFmtId="164" fontId="6" fillId="3" borderId="38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0" fillId="0" borderId="40" xfId="0" applyBorder="1" applyAlignment="1">
      <alignment horizontal="center" vertical="top"/>
    </xf>
  </cellXfs>
  <cellStyles count="3">
    <cellStyle name="Migliaia" xfId="1" builtinId="3"/>
    <cellStyle name="Normale" xfId="0" builtinId="0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USCIANESE/GARE%202016-2017-2018/EMODINAMICA/Modelli%20offerta%20economica%20emodinam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NCO LOTTI "/>
      <sheetName val="LOTTO 1"/>
      <sheetName val="LOTTO 2"/>
      <sheetName val="LOTTO 3"/>
      <sheetName val="LOTTO 4"/>
      <sheetName val="LOTTO 5"/>
      <sheetName val="LOTTO 6"/>
      <sheetName val="LOTTO 7"/>
      <sheetName val="LOTTO 8"/>
      <sheetName val="LOTTO 9"/>
      <sheetName val="LOTTO 10"/>
      <sheetName val="LOTTO 11"/>
      <sheetName val="LOTTO 12"/>
      <sheetName val="LOTTO 13"/>
      <sheetName val="LOTTO 14"/>
      <sheetName val="LOTTO 15"/>
      <sheetName val="LOTTO 16"/>
      <sheetName val="LOTTO 17"/>
      <sheetName val="LOTTO 18"/>
      <sheetName val="LOTTO 19"/>
      <sheetName val="LOTTO 20"/>
      <sheetName val="LOTTO 21"/>
      <sheetName val="LOTTO 22"/>
      <sheetName val="LOTTO 23"/>
      <sheetName val="LOTTO 24"/>
      <sheetName val="LOTTO 25"/>
      <sheetName val="LOTTO 26"/>
      <sheetName val="LOTTO 27"/>
      <sheetName val="LOTTO 28"/>
      <sheetName val="LOTTO 29"/>
      <sheetName val="LOTTO 30"/>
      <sheetName val="LOTTO 31"/>
      <sheetName val="LOTTO 32"/>
      <sheetName val="LOTTO 33"/>
      <sheetName val="LOTTO 34"/>
      <sheetName val="LOTTO 35"/>
      <sheetName val="LOTTO 36"/>
      <sheetName val="LOTTO 37"/>
      <sheetName val="LOTTO 38"/>
      <sheetName val="LOTTO 39"/>
      <sheetName val="LOTTO 40"/>
      <sheetName val="LOTTO 41"/>
      <sheetName val="LOTTO 42"/>
      <sheetName val="LOTTO 43"/>
      <sheetName val="LOTTO 44"/>
      <sheetName val="LOTTO 45"/>
      <sheetName val="LOTTO 46"/>
      <sheetName val="LOTTO 47"/>
      <sheetName val="LOTTO 48"/>
      <sheetName val="LOTTO 49"/>
      <sheetName val="LOTTO 50"/>
      <sheetName val="LOTTO 51"/>
      <sheetName val="LOTTO 52"/>
      <sheetName val="LOTTO 53"/>
      <sheetName val="LOTTO 54"/>
      <sheetName val="LOTTO 55"/>
      <sheetName val="LOTTO 56"/>
      <sheetName val="LOTTO 57"/>
      <sheetName val="LOTTO 58"/>
      <sheetName val="LOTTO 59"/>
      <sheetName val="LOTTO 60"/>
      <sheetName val="LOTTO 61"/>
      <sheetName val="LOTTO 62"/>
      <sheetName val="LOTTO 63"/>
      <sheetName val="LOTTO 64"/>
      <sheetName val="LOTTO 65"/>
      <sheetName val="LOTTO 66"/>
      <sheetName val="LOTTO 67"/>
      <sheetName val="LOTTO 68"/>
      <sheetName val="LOTTO 69"/>
      <sheetName val="LOTTO 70"/>
      <sheetName val="LOTTO 71"/>
      <sheetName val="LOTTO 72"/>
      <sheetName val="LOTTO 73"/>
      <sheetName val="LOTTO 74"/>
      <sheetName val="LOTTO 75"/>
      <sheetName val="LOTTO 76"/>
      <sheetName val="LOTTO 77"/>
      <sheetName val="LOTTO 78"/>
      <sheetName val="LOTTO 79"/>
      <sheetName val="LOTTO 80"/>
      <sheetName val="LOTTO 81"/>
      <sheetName val="LOTTO 82"/>
      <sheetName val="LOTTO 83"/>
      <sheetName val="LOTTO 84"/>
      <sheetName val="LOTTO 85"/>
      <sheetName val="LOTTO 86"/>
      <sheetName val="LOTTO 87"/>
      <sheetName val="LOTTO 88"/>
      <sheetName val="LOTTO 89"/>
      <sheetName val="LOTTO 90"/>
      <sheetName val="LOTTO 91"/>
      <sheetName val="LOTTO 92"/>
      <sheetName val="LOTTO 93"/>
      <sheetName val="LOTTO 94"/>
      <sheetName val="LOTTO 95"/>
      <sheetName val="LOTTO 96"/>
      <sheetName val="LOTTO 97"/>
      <sheetName val="LOTTO 98"/>
    </sheetNames>
    <sheetDataSet>
      <sheetData sheetId="0">
        <row r="78">
          <cell r="B78" t="str">
            <v>73403990E2</v>
          </cell>
          <cell r="F78" t="str">
            <v>CARDIODIAGNOSTICA INVASIVA 5: DISPOSITIVI PER OCCLUSIONI DIA/PFO/DIV/PLUGS VASCOLARI E CARDIACI</v>
          </cell>
          <cell r="I78">
            <v>2</v>
          </cell>
          <cell r="M78">
            <v>8000</v>
          </cell>
        </row>
        <row r="82">
          <cell r="B82">
            <v>7340425655</v>
          </cell>
          <cell r="F82" t="str">
            <v xml:space="preserve">CARDIODIAGNOSTICA INVASIVA </v>
          </cell>
          <cell r="G82" t="str">
            <v>Pallone per valvuloplastica mitralica</v>
          </cell>
          <cell r="I82">
            <v>6</v>
          </cell>
          <cell r="M82">
            <v>15000</v>
          </cell>
        </row>
        <row r="92">
          <cell r="B92" t="str">
            <v>7340566AAF</v>
          </cell>
          <cell r="F92" t="str">
            <v>CARDIODIAGNOSTICA INVASIVA 1: valvola aortica auto-espandibile e ricatturabile</v>
          </cell>
          <cell r="G92" t="str">
            <v>Protesi valvola aortica autoespandibile, ricatturabile ed accessori. Dispositivo impaintabile ecutaneo per la sostituzione della valvola aortica, con funzionamento sopranulare</v>
          </cell>
          <cell r="I92">
            <v>34</v>
          </cell>
          <cell r="M92">
            <v>578000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O9" sqref="O9"/>
    </sheetView>
  </sheetViews>
  <sheetFormatPr defaultRowHeight="15" x14ac:dyDescent="0.25"/>
  <cols>
    <col min="1" max="1" width="37.28515625" customWidth="1"/>
    <col min="2" max="2" width="10.140625" customWidth="1"/>
    <col min="3" max="4" width="17.5703125" customWidth="1"/>
    <col min="5" max="5" width="15" customWidth="1"/>
    <col min="6" max="6" width="10.5703125" bestFit="1" customWidth="1"/>
    <col min="7" max="7" width="12.140625" customWidth="1"/>
    <col min="8" max="9" width="13.42578125" customWidth="1"/>
    <col min="10" max="10" width="13.28515625" customWidth="1"/>
  </cols>
  <sheetData>
    <row r="1" spans="1:10" ht="15.75" thickBot="1" x14ac:dyDescent="0.3"/>
    <row r="2" spans="1:10" x14ac:dyDescent="0.25">
      <c r="A2" s="1" t="s">
        <v>0</v>
      </c>
      <c r="B2" s="2"/>
      <c r="C2" s="2"/>
      <c r="D2" s="2"/>
      <c r="E2" s="2"/>
      <c r="F2" s="2"/>
      <c r="G2" s="3"/>
      <c r="H2" s="4" t="s">
        <v>1</v>
      </c>
      <c r="I2" s="4"/>
      <c r="J2" s="5"/>
    </row>
    <row r="3" spans="1:10" x14ac:dyDescent="0.25">
      <c r="A3" s="6" t="s">
        <v>2</v>
      </c>
      <c r="B3" s="7"/>
      <c r="C3" s="7"/>
      <c r="D3" s="7"/>
      <c r="E3" s="7"/>
      <c r="F3" s="7"/>
      <c r="G3" s="8"/>
      <c r="H3" s="9"/>
      <c r="I3" s="9"/>
      <c r="J3" s="10"/>
    </row>
    <row r="4" spans="1:10" x14ac:dyDescent="0.25">
      <c r="A4" s="6" t="s">
        <v>3</v>
      </c>
      <c r="B4" s="7"/>
      <c r="C4" s="7"/>
      <c r="D4" s="7"/>
      <c r="E4" s="7"/>
      <c r="F4" s="7"/>
      <c r="G4" s="8"/>
      <c r="H4" s="9"/>
      <c r="I4" s="9"/>
      <c r="J4" s="10"/>
    </row>
    <row r="5" spans="1:10" x14ac:dyDescent="0.25">
      <c r="A5" s="6" t="s">
        <v>4</v>
      </c>
      <c r="B5" s="7"/>
      <c r="C5" s="7"/>
      <c r="D5" s="7"/>
      <c r="E5" s="7"/>
      <c r="F5" s="7"/>
      <c r="G5" s="8"/>
      <c r="H5" s="9"/>
      <c r="I5" s="9"/>
      <c r="J5" s="10"/>
    </row>
    <row r="6" spans="1:10" ht="15.75" thickBot="1" x14ac:dyDescent="0.3">
      <c r="A6" s="6" t="s">
        <v>5</v>
      </c>
      <c r="B6" s="7"/>
      <c r="C6" s="7"/>
      <c r="D6" s="7"/>
      <c r="E6" s="7"/>
      <c r="F6" s="7"/>
      <c r="G6" s="8"/>
      <c r="H6" s="9"/>
      <c r="I6" s="9"/>
      <c r="J6" s="10"/>
    </row>
    <row r="7" spans="1:10" ht="15" customHeight="1" thickBot="1" x14ac:dyDescent="0.3">
      <c r="A7" s="11" t="str">
        <f>'[1]ELENCO LOTTI '!B78</f>
        <v>73403990E2</v>
      </c>
      <c r="B7" s="12" t="s">
        <v>6</v>
      </c>
      <c r="C7" s="13"/>
      <c r="D7" s="13"/>
      <c r="E7" s="14"/>
      <c r="F7" s="15" t="s">
        <v>7</v>
      </c>
      <c r="G7" s="16"/>
      <c r="H7" s="9"/>
      <c r="I7" s="9"/>
      <c r="J7" s="10"/>
    </row>
    <row r="8" spans="1:10" ht="57" customHeight="1" thickBot="1" x14ac:dyDescent="0.3">
      <c r="A8" s="17" t="s">
        <v>8</v>
      </c>
      <c r="B8" s="18" t="str">
        <f>'[1]ELENCO LOTTI '!F78</f>
        <v>CARDIODIAGNOSTICA INVASIVA 5: DISPOSITIVI PER OCCLUSIONI DIA/PFO/DIV/PLUGS VASCOLARI E CARDIACI</v>
      </c>
      <c r="C8" s="19"/>
      <c r="D8" s="19"/>
      <c r="E8" s="20"/>
      <c r="F8" s="21">
        <f>'[1]ELENCO LOTTI '!M78</f>
        <v>8000</v>
      </c>
      <c r="G8" s="22"/>
      <c r="H8" s="9"/>
      <c r="I8" s="9"/>
      <c r="J8" s="10"/>
    </row>
    <row r="9" spans="1:10" ht="74.25" customHeight="1" thickBot="1" x14ac:dyDescent="0.3">
      <c r="A9" s="23" t="s">
        <v>9</v>
      </c>
      <c r="B9" s="24" t="s">
        <v>10</v>
      </c>
      <c r="C9" s="24" t="s">
        <v>11</v>
      </c>
      <c r="D9" s="24" t="s">
        <v>12</v>
      </c>
      <c r="E9" s="24" t="s">
        <v>13</v>
      </c>
      <c r="F9" s="24" t="s">
        <v>14</v>
      </c>
      <c r="G9" s="24" t="s">
        <v>15</v>
      </c>
      <c r="H9" s="25" t="s">
        <v>16</v>
      </c>
      <c r="I9" s="26" t="s">
        <v>17</v>
      </c>
      <c r="J9" s="26" t="s">
        <v>18</v>
      </c>
    </row>
    <row r="10" spans="1:10" ht="29.25" customHeight="1" x14ac:dyDescent="0.25">
      <c r="A10" s="27" t="str">
        <f>'[1]ELENCO LOTTI '!F78</f>
        <v>CARDIODIAGNOSTICA INVASIVA 5: DISPOSITIVI PER OCCLUSIONI DIA/PFO/DIV/PLUGS VASCOLARI E CARDIACI</v>
      </c>
      <c r="B10" s="28">
        <f>'[1]ELENCO LOTTI '!I78</f>
        <v>2</v>
      </c>
      <c r="C10" s="29"/>
      <c r="D10" s="29"/>
      <c r="E10" s="30">
        <f>F8/B10</f>
        <v>4000</v>
      </c>
      <c r="F10" s="31"/>
      <c r="G10" s="30">
        <f>E10-(E10*F10%)</f>
        <v>4000</v>
      </c>
      <c r="H10" s="30">
        <f>G10*B10</f>
        <v>8000</v>
      </c>
      <c r="I10" s="32"/>
      <c r="J10" s="32"/>
    </row>
    <row r="11" spans="1:10" ht="29.25" customHeight="1" x14ac:dyDescent="0.25">
      <c r="A11" s="33"/>
      <c r="B11" s="34"/>
      <c r="C11" s="35"/>
      <c r="D11" s="35"/>
      <c r="E11" s="36"/>
      <c r="F11" s="37"/>
      <c r="G11" s="36"/>
      <c r="H11" s="36"/>
      <c r="I11" s="38"/>
      <c r="J11" s="38"/>
    </row>
    <row r="12" spans="1:10" ht="29.25" customHeight="1" x14ac:dyDescent="0.25">
      <c r="A12" s="33"/>
      <c r="B12" s="34"/>
      <c r="C12" s="35"/>
      <c r="D12" s="35"/>
      <c r="E12" s="36"/>
      <c r="F12" s="37"/>
      <c r="G12" s="36"/>
      <c r="H12" s="36"/>
      <c r="I12" s="38"/>
      <c r="J12" s="38"/>
    </row>
    <row r="13" spans="1:10" ht="29.25" customHeight="1" x14ac:dyDescent="0.25">
      <c r="A13" s="33"/>
      <c r="B13" s="34"/>
      <c r="C13" s="39"/>
      <c r="D13" s="39"/>
      <c r="E13" s="40"/>
      <c r="F13" s="41"/>
      <c r="G13" s="40"/>
      <c r="H13" s="40"/>
      <c r="I13" s="42"/>
      <c r="J13" s="42"/>
    </row>
    <row r="14" spans="1:10" ht="30.75" customHeight="1" thickBot="1" x14ac:dyDescent="0.3">
      <c r="A14" s="43" t="s">
        <v>19</v>
      </c>
      <c r="B14" s="44"/>
      <c r="C14" s="45"/>
      <c r="D14" s="45"/>
      <c r="E14" s="45"/>
      <c r="F14" s="45"/>
      <c r="G14" s="45"/>
      <c r="H14" s="46"/>
      <c r="I14" s="46"/>
      <c r="J14" s="46"/>
    </row>
    <row r="16" spans="1:10" x14ac:dyDescent="0.25">
      <c r="A16" s="47" t="s">
        <v>20</v>
      </c>
      <c r="B16" s="47"/>
      <c r="C16" s="47"/>
      <c r="D16" s="47"/>
      <c r="E16" s="48"/>
      <c r="F16" s="49"/>
      <c r="G16" s="49"/>
      <c r="H16" s="49"/>
      <c r="I16" s="49"/>
      <c r="J16" s="49"/>
    </row>
    <row r="17" spans="1:10" x14ac:dyDescent="0.25">
      <c r="A17" s="47" t="s">
        <v>21</v>
      </c>
      <c r="B17" s="47"/>
      <c r="C17" s="47"/>
      <c r="D17" s="47"/>
      <c r="E17" s="47"/>
      <c r="F17" s="47"/>
      <c r="G17" s="47"/>
      <c r="H17" s="49"/>
      <c r="I17" s="49"/>
      <c r="J17" s="49"/>
    </row>
    <row r="18" spans="1:10" x14ac:dyDescent="0.25">
      <c r="A18" s="50" t="s">
        <v>22</v>
      </c>
      <c r="D18" s="51"/>
      <c r="E18" t="s">
        <v>23</v>
      </c>
    </row>
    <row r="19" spans="1:10" x14ac:dyDescent="0.25">
      <c r="A19" s="50"/>
      <c r="D19" s="52"/>
    </row>
    <row r="20" spans="1:10" ht="16.5" thickBot="1" x14ac:dyDescent="0.3">
      <c r="C20" s="47" t="s">
        <v>24</v>
      </c>
      <c r="D20" s="53"/>
    </row>
    <row r="21" spans="1:10" ht="16.5" thickTop="1" x14ac:dyDescent="0.25">
      <c r="C21" s="54"/>
      <c r="D21" s="55"/>
      <c r="E21" s="56"/>
      <c r="F21" s="56"/>
      <c r="G21" s="56"/>
      <c r="H21" s="56"/>
    </row>
    <row r="22" spans="1:10" x14ac:dyDescent="0.25">
      <c r="E22" s="56"/>
      <c r="F22" s="56"/>
      <c r="G22" s="56"/>
      <c r="H22" s="56"/>
    </row>
    <row r="23" spans="1:10" ht="16.5" thickBot="1" x14ac:dyDescent="0.3">
      <c r="A23" s="47" t="s">
        <v>25</v>
      </c>
      <c r="B23" s="57"/>
      <c r="C23" s="57"/>
      <c r="D23" s="58"/>
      <c r="E23" s="59"/>
      <c r="F23" s="59"/>
      <c r="G23" s="59"/>
      <c r="H23" s="59"/>
    </row>
    <row r="24" spans="1:10" ht="15.75" thickTop="1" x14ac:dyDescent="0.25"/>
  </sheetData>
  <sheetProtection algorithmName="SHA-512" hashValue="aUvqJYBcIZP65h1oO48rH7xxw74SUMJC9jt71cwoRl7+omp97dBROfR5alxtBsy1OyOLCZOSKePnlec3MSf4uw==" saltValue="vZyN3inizk9TEr8F2TZXAA==" spinCount="100000" sheet="1" objects="1" scenarios="1"/>
  <mergeCells count="23">
    <mergeCell ref="E21:H23"/>
    <mergeCell ref="G10:G13"/>
    <mergeCell ref="H10:H13"/>
    <mergeCell ref="I10:I13"/>
    <mergeCell ref="J10:J13"/>
    <mergeCell ref="A14:B14"/>
    <mergeCell ref="C14:G14"/>
    <mergeCell ref="A10:A13"/>
    <mergeCell ref="B10:B13"/>
    <mergeCell ref="C10:C13"/>
    <mergeCell ref="D10:D13"/>
    <mergeCell ref="E10:E13"/>
    <mergeCell ref="F10:F13"/>
    <mergeCell ref="B2:G2"/>
    <mergeCell ref="H2:J8"/>
    <mergeCell ref="B3:G3"/>
    <mergeCell ref="B4:G4"/>
    <mergeCell ref="B5:G5"/>
    <mergeCell ref="B6:G6"/>
    <mergeCell ref="B7:E7"/>
    <mergeCell ref="F7:G7"/>
    <mergeCell ref="B8:E8"/>
    <mergeCell ref="F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P13" sqref="P13"/>
    </sheetView>
  </sheetViews>
  <sheetFormatPr defaultRowHeight="15" x14ac:dyDescent="0.25"/>
  <cols>
    <col min="1" max="1" width="37.28515625" customWidth="1"/>
    <col min="2" max="2" width="9.7109375" customWidth="1"/>
    <col min="3" max="4" width="17.5703125" customWidth="1"/>
    <col min="5" max="5" width="15" customWidth="1"/>
    <col min="6" max="6" width="10.5703125" bestFit="1" customWidth="1"/>
    <col min="7" max="7" width="12.140625" customWidth="1"/>
    <col min="8" max="9" width="13.42578125" customWidth="1"/>
    <col min="10" max="10" width="13.28515625" customWidth="1"/>
  </cols>
  <sheetData>
    <row r="1" spans="1:10" ht="15.75" thickBot="1" x14ac:dyDescent="0.3"/>
    <row r="2" spans="1:10" x14ac:dyDescent="0.25">
      <c r="A2" s="1" t="s">
        <v>0</v>
      </c>
      <c r="B2" s="2"/>
      <c r="C2" s="2"/>
      <c r="D2" s="2"/>
      <c r="E2" s="2"/>
      <c r="F2" s="2"/>
      <c r="G2" s="3"/>
      <c r="H2" s="4" t="s">
        <v>1</v>
      </c>
      <c r="I2" s="4"/>
      <c r="J2" s="5"/>
    </row>
    <row r="3" spans="1:10" x14ac:dyDescent="0.25">
      <c r="A3" s="6" t="s">
        <v>2</v>
      </c>
      <c r="B3" s="7"/>
      <c r="C3" s="7"/>
      <c r="D3" s="7"/>
      <c r="E3" s="7"/>
      <c r="F3" s="7"/>
      <c r="G3" s="8"/>
      <c r="H3" s="9"/>
      <c r="I3" s="9"/>
      <c r="J3" s="10"/>
    </row>
    <row r="4" spans="1:10" x14ac:dyDescent="0.25">
      <c r="A4" s="6" t="s">
        <v>3</v>
      </c>
      <c r="B4" s="7"/>
      <c r="C4" s="7"/>
      <c r="D4" s="7"/>
      <c r="E4" s="7"/>
      <c r="F4" s="7"/>
      <c r="G4" s="8"/>
      <c r="H4" s="9"/>
      <c r="I4" s="9"/>
      <c r="J4" s="10"/>
    </row>
    <row r="5" spans="1:10" x14ac:dyDescent="0.25">
      <c r="A5" s="6" t="s">
        <v>4</v>
      </c>
      <c r="B5" s="7"/>
      <c r="C5" s="7"/>
      <c r="D5" s="7"/>
      <c r="E5" s="7"/>
      <c r="F5" s="7"/>
      <c r="G5" s="8"/>
      <c r="H5" s="9"/>
      <c r="I5" s="9"/>
      <c r="J5" s="10"/>
    </row>
    <row r="6" spans="1:10" ht="15.75" thickBot="1" x14ac:dyDescent="0.3">
      <c r="A6" s="6" t="s">
        <v>5</v>
      </c>
      <c r="B6" s="7"/>
      <c r="C6" s="7"/>
      <c r="D6" s="7"/>
      <c r="E6" s="7"/>
      <c r="F6" s="7"/>
      <c r="G6" s="8"/>
      <c r="H6" s="9"/>
      <c r="I6" s="9"/>
      <c r="J6" s="10"/>
    </row>
    <row r="7" spans="1:10" ht="15" customHeight="1" thickBot="1" x14ac:dyDescent="0.3">
      <c r="A7" s="60">
        <f>'[1]ELENCO LOTTI '!B82</f>
        <v>7340425655</v>
      </c>
      <c r="B7" s="12" t="s">
        <v>6</v>
      </c>
      <c r="C7" s="13"/>
      <c r="D7" s="13"/>
      <c r="E7" s="14"/>
      <c r="F7" s="15" t="s">
        <v>7</v>
      </c>
      <c r="G7" s="16"/>
      <c r="H7" s="9"/>
      <c r="I7" s="9"/>
      <c r="J7" s="10"/>
    </row>
    <row r="8" spans="1:10" ht="57" customHeight="1" thickBot="1" x14ac:dyDescent="0.3">
      <c r="A8" s="17" t="s">
        <v>26</v>
      </c>
      <c r="B8" s="18" t="str">
        <f>'[1]ELENCO LOTTI '!F82</f>
        <v xml:space="preserve">CARDIODIAGNOSTICA INVASIVA </v>
      </c>
      <c r="C8" s="19"/>
      <c r="D8" s="19"/>
      <c r="E8" s="20"/>
      <c r="F8" s="21">
        <f>'[1]ELENCO LOTTI '!M82</f>
        <v>15000</v>
      </c>
      <c r="G8" s="22"/>
      <c r="H8" s="9"/>
      <c r="I8" s="9"/>
      <c r="J8" s="10"/>
    </row>
    <row r="9" spans="1:10" ht="74.25" customHeight="1" thickBot="1" x14ac:dyDescent="0.3">
      <c r="A9" s="23" t="s">
        <v>9</v>
      </c>
      <c r="B9" s="24" t="s">
        <v>10</v>
      </c>
      <c r="C9" s="24" t="s">
        <v>11</v>
      </c>
      <c r="D9" s="24" t="s">
        <v>12</v>
      </c>
      <c r="E9" s="24" t="s">
        <v>13</v>
      </c>
      <c r="F9" s="24" t="s">
        <v>14</v>
      </c>
      <c r="G9" s="24" t="s">
        <v>15</v>
      </c>
      <c r="H9" s="25" t="s">
        <v>16</v>
      </c>
      <c r="I9" s="26" t="s">
        <v>17</v>
      </c>
      <c r="J9" s="26" t="s">
        <v>18</v>
      </c>
    </row>
    <row r="10" spans="1:10" ht="37.5" customHeight="1" x14ac:dyDescent="0.25">
      <c r="A10" s="27" t="str">
        <f>'[1]ELENCO LOTTI '!G82</f>
        <v>Pallone per valvuloplastica mitralica</v>
      </c>
      <c r="B10" s="28">
        <f>'[1]ELENCO LOTTI '!I82</f>
        <v>6</v>
      </c>
      <c r="C10" s="29"/>
      <c r="D10" s="29"/>
      <c r="E10" s="30">
        <f>F8/B10</f>
        <v>2500</v>
      </c>
      <c r="F10" s="31"/>
      <c r="G10" s="30">
        <f>E10-(E10*F10%)</f>
        <v>2500</v>
      </c>
      <c r="H10" s="30">
        <f>G10*B10</f>
        <v>15000</v>
      </c>
      <c r="I10" s="32"/>
      <c r="J10" s="32"/>
    </row>
    <row r="11" spans="1:10" ht="37.5" customHeight="1" x14ac:dyDescent="0.25">
      <c r="A11" s="33"/>
      <c r="B11" s="34"/>
      <c r="C11" s="35"/>
      <c r="D11" s="35"/>
      <c r="E11" s="36"/>
      <c r="F11" s="37"/>
      <c r="G11" s="36"/>
      <c r="H11" s="36"/>
      <c r="I11" s="38"/>
      <c r="J11" s="38"/>
    </row>
    <row r="12" spans="1:10" ht="37.5" customHeight="1" x14ac:dyDescent="0.25">
      <c r="A12" s="33"/>
      <c r="B12" s="34"/>
      <c r="C12" s="35"/>
      <c r="D12" s="35"/>
      <c r="E12" s="36"/>
      <c r="F12" s="37"/>
      <c r="G12" s="36"/>
      <c r="H12" s="36"/>
      <c r="I12" s="38"/>
      <c r="J12" s="38"/>
    </row>
    <row r="13" spans="1:10" ht="37.5" customHeight="1" x14ac:dyDescent="0.25">
      <c r="A13" s="33"/>
      <c r="B13" s="34"/>
      <c r="C13" s="39"/>
      <c r="D13" s="39"/>
      <c r="E13" s="40"/>
      <c r="F13" s="41"/>
      <c r="G13" s="40"/>
      <c r="H13" s="40"/>
      <c r="I13" s="42"/>
      <c r="J13" s="42"/>
    </row>
    <row r="14" spans="1:10" ht="30.75" customHeight="1" thickBot="1" x14ac:dyDescent="0.3">
      <c r="A14" s="43" t="s">
        <v>19</v>
      </c>
      <c r="B14" s="44"/>
      <c r="C14" s="45"/>
      <c r="D14" s="45"/>
      <c r="E14" s="45"/>
      <c r="F14" s="45"/>
      <c r="G14" s="45"/>
      <c r="H14" s="46"/>
      <c r="I14" s="46"/>
      <c r="J14" s="46"/>
    </row>
    <row r="16" spans="1:10" x14ac:dyDescent="0.25">
      <c r="A16" s="47" t="s">
        <v>20</v>
      </c>
      <c r="B16" s="47"/>
      <c r="C16" s="47"/>
      <c r="D16" s="47"/>
      <c r="E16" s="48"/>
      <c r="F16" s="49"/>
      <c r="G16" s="49"/>
      <c r="H16" s="49"/>
      <c r="I16" s="49"/>
      <c r="J16" s="49"/>
    </row>
    <row r="17" spans="1:10" x14ac:dyDescent="0.25">
      <c r="A17" s="47" t="s">
        <v>21</v>
      </c>
      <c r="B17" s="47"/>
      <c r="C17" s="47"/>
      <c r="D17" s="47"/>
      <c r="E17" s="47"/>
      <c r="F17" s="47"/>
      <c r="G17" s="47"/>
      <c r="H17" s="49"/>
      <c r="I17" s="49"/>
      <c r="J17" s="49"/>
    </row>
    <row r="18" spans="1:10" x14ac:dyDescent="0.25">
      <c r="A18" s="50" t="s">
        <v>22</v>
      </c>
      <c r="D18" s="51"/>
      <c r="E18" t="s">
        <v>23</v>
      </c>
    </row>
    <row r="19" spans="1:10" x14ac:dyDescent="0.25">
      <c r="A19" s="50"/>
      <c r="D19" s="52"/>
    </row>
    <row r="20" spans="1:10" ht="16.5" thickBot="1" x14ac:dyDescent="0.3">
      <c r="C20" s="47" t="s">
        <v>24</v>
      </c>
      <c r="D20" s="53"/>
    </row>
    <row r="21" spans="1:10" ht="16.5" thickTop="1" x14ac:dyDescent="0.25">
      <c r="C21" s="54"/>
      <c r="D21" s="55"/>
      <c r="E21" s="56"/>
      <c r="F21" s="56"/>
      <c r="G21" s="56"/>
      <c r="H21" s="56"/>
    </row>
    <row r="22" spans="1:10" x14ac:dyDescent="0.25">
      <c r="E22" s="56"/>
      <c r="F22" s="56"/>
      <c r="G22" s="56"/>
      <c r="H22" s="56"/>
    </row>
    <row r="23" spans="1:10" ht="16.5" thickBot="1" x14ac:dyDescent="0.3">
      <c r="A23" s="47" t="s">
        <v>25</v>
      </c>
      <c r="B23" s="57"/>
      <c r="C23" s="57"/>
      <c r="D23" s="58"/>
      <c r="E23" s="59"/>
      <c r="F23" s="59"/>
      <c r="G23" s="59"/>
      <c r="H23" s="59"/>
    </row>
    <row r="24" spans="1:10" ht="15.75" thickTop="1" x14ac:dyDescent="0.25"/>
  </sheetData>
  <sheetProtection algorithmName="SHA-512" hashValue="Wf59Mqmdb49Mj2j0zFWGWiSr7qph/+0/3TMFHFWeuPcitVqBGAoCD4KRFHBTy7WEqLsXSGioJd0Ney/gGOmNoQ==" saltValue="A06tIcXzxWMCDodSeUuHGQ==" spinCount="100000" sheet="1" objects="1" scenarios="1"/>
  <mergeCells count="23">
    <mergeCell ref="E21:H23"/>
    <mergeCell ref="G10:G13"/>
    <mergeCell ref="H10:H13"/>
    <mergeCell ref="I10:I13"/>
    <mergeCell ref="J10:J13"/>
    <mergeCell ref="A14:B14"/>
    <mergeCell ref="C14:G14"/>
    <mergeCell ref="A10:A13"/>
    <mergeCell ref="B10:B13"/>
    <mergeCell ref="C10:C13"/>
    <mergeCell ref="D10:D13"/>
    <mergeCell ref="E10:E13"/>
    <mergeCell ref="F10:F13"/>
    <mergeCell ref="B2:G2"/>
    <mergeCell ref="H2:J8"/>
    <mergeCell ref="B3:G3"/>
    <mergeCell ref="B4:G4"/>
    <mergeCell ref="B5:G5"/>
    <mergeCell ref="B6:G6"/>
    <mergeCell ref="B7:E7"/>
    <mergeCell ref="F7:G7"/>
    <mergeCell ref="B8:E8"/>
    <mergeCell ref="F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10" sqref="B10:B13"/>
    </sheetView>
  </sheetViews>
  <sheetFormatPr defaultRowHeight="15" x14ac:dyDescent="0.25"/>
  <cols>
    <col min="1" max="1" width="37.28515625" customWidth="1"/>
    <col min="2" max="2" width="10.85546875" customWidth="1"/>
    <col min="3" max="4" width="17.5703125" customWidth="1"/>
    <col min="5" max="5" width="15" customWidth="1"/>
    <col min="6" max="6" width="10.5703125" bestFit="1" customWidth="1"/>
    <col min="7" max="7" width="12.140625" customWidth="1"/>
    <col min="8" max="9" width="13.42578125" customWidth="1"/>
    <col min="10" max="10" width="13.28515625" customWidth="1"/>
  </cols>
  <sheetData>
    <row r="1" spans="1:10" ht="15.75" thickBot="1" x14ac:dyDescent="0.3"/>
    <row r="2" spans="1:10" x14ac:dyDescent="0.25">
      <c r="A2" s="1" t="s">
        <v>0</v>
      </c>
      <c r="B2" s="2"/>
      <c r="C2" s="2"/>
      <c r="D2" s="2"/>
      <c r="E2" s="2"/>
      <c r="F2" s="2"/>
      <c r="G2" s="2"/>
      <c r="H2" s="61" t="s">
        <v>1</v>
      </c>
      <c r="I2" s="61"/>
      <c r="J2" s="62"/>
    </row>
    <row r="3" spans="1:10" x14ac:dyDescent="0.25">
      <c r="A3" s="6" t="s">
        <v>2</v>
      </c>
      <c r="B3" s="7"/>
      <c r="C3" s="7"/>
      <c r="D3" s="7"/>
      <c r="E3" s="7"/>
      <c r="F3" s="7"/>
      <c r="G3" s="7"/>
      <c r="H3" s="63"/>
      <c r="I3" s="63"/>
      <c r="J3" s="64"/>
    </row>
    <row r="4" spans="1:10" x14ac:dyDescent="0.25">
      <c r="A4" s="6" t="s">
        <v>3</v>
      </c>
      <c r="B4" s="7"/>
      <c r="C4" s="7"/>
      <c r="D4" s="7"/>
      <c r="E4" s="7"/>
      <c r="F4" s="7"/>
      <c r="G4" s="7"/>
      <c r="H4" s="63"/>
      <c r="I4" s="63"/>
      <c r="J4" s="64"/>
    </row>
    <row r="5" spans="1:10" x14ac:dyDescent="0.25">
      <c r="A5" s="6" t="s">
        <v>4</v>
      </c>
      <c r="B5" s="7"/>
      <c r="C5" s="7"/>
      <c r="D5" s="7"/>
      <c r="E5" s="7"/>
      <c r="F5" s="7"/>
      <c r="G5" s="7"/>
      <c r="H5" s="63"/>
      <c r="I5" s="63"/>
      <c r="J5" s="64"/>
    </row>
    <row r="6" spans="1:10" ht="15.75" thickBot="1" x14ac:dyDescent="0.3">
      <c r="A6" s="6" t="s">
        <v>5</v>
      </c>
      <c r="B6" s="7"/>
      <c r="C6" s="7"/>
      <c r="D6" s="7"/>
      <c r="E6" s="7"/>
      <c r="F6" s="7"/>
      <c r="G6" s="7"/>
      <c r="H6" s="63"/>
      <c r="I6" s="63"/>
      <c r="J6" s="64"/>
    </row>
    <row r="7" spans="1:10" ht="15" customHeight="1" thickBot="1" x14ac:dyDescent="0.3">
      <c r="A7" s="65" t="str">
        <f>'[1]ELENCO LOTTI '!B92</f>
        <v>7340566AAF</v>
      </c>
      <c r="B7" s="12" t="s">
        <v>6</v>
      </c>
      <c r="C7" s="13"/>
      <c r="D7" s="13"/>
      <c r="E7" s="14"/>
      <c r="F7" s="15" t="s">
        <v>7</v>
      </c>
      <c r="G7" s="66"/>
      <c r="H7" s="67"/>
      <c r="I7" s="63"/>
      <c r="J7" s="64"/>
    </row>
    <row r="8" spans="1:10" ht="57" customHeight="1" thickBot="1" x14ac:dyDescent="0.3">
      <c r="A8" s="17" t="s">
        <v>27</v>
      </c>
      <c r="B8" s="18" t="str">
        <f>'[1]ELENCO LOTTI '!F92</f>
        <v>CARDIODIAGNOSTICA INVASIVA 1: valvola aortica auto-espandibile e ricatturabile</v>
      </c>
      <c r="C8" s="19"/>
      <c r="D8" s="19"/>
      <c r="E8" s="20"/>
      <c r="F8" s="21">
        <f>'[1]ELENCO LOTTI '!M92</f>
        <v>578000</v>
      </c>
      <c r="G8" s="68"/>
      <c r="H8" s="69"/>
      <c r="I8" s="70"/>
      <c r="J8" s="71"/>
    </row>
    <row r="9" spans="1:10" ht="74.25" customHeight="1" thickBot="1" x14ac:dyDescent="0.3">
      <c r="A9" s="23" t="s">
        <v>9</v>
      </c>
      <c r="B9" s="24" t="s">
        <v>10</v>
      </c>
      <c r="C9" s="24" t="s">
        <v>11</v>
      </c>
      <c r="D9" s="24" t="s">
        <v>12</v>
      </c>
      <c r="E9" s="24" t="s">
        <v>13</v>
      </c>
      <c r="F9" s="24" t="s">
        <v>14</v>
      </c>
      <c r="G9" s="24" t="s">
        <v>15</v>
      </c>
      <c r="H9" s="25" t="s">
        <v>16</v>
      </c>
      <c r="I9" s="26" t="s">
        <v>17</v>
      </c>
      <c r="J9" s="26" t="s">
        <v>18</v>
      </c>
    </row>
    <row r="10" spans="1:10" ht="37.5" customHeight="1" x14ac:dyDescent="0.25">
      <c r="A10" s="27" t="str">
        <f>'[1]ELENCO LOTTI '!G92</f>
        <v>Protesi valvola aortica autoespandibile, ricatturabile ed accessori. Dispositivo impaintabile ecutaneo per la sostituzione della valvola aortica, con funzionamento sopranulare</v>
      </c>
      <c r="B10" s="28">
        <f>'[1]ELENCO LOTTI '!I92</f>
        <v>34</v>
      </c>
      <c r="C10" s="29"/>
      <c r="D10" s="29"/>
      <c r="E10" s="30">
        <f>F8/B10</f>
        <v>17000</v>
      </c>
      <c r="F10" s="31"/>
      <c r="G10" s="30">
        <f>E10-(E10*F10%)</f>
        <v>17000</v>
      </c>
      <c r="H10" s="30">
        <f>G10*B10</f>
        <v>578000</v>
      </c>
      <c r="I10" s="32"/>
      <c r="J10" s="32"/>
    </row>
    <row r="11" spans="1:10" ht="37.5" customHeight="1" x14ac:dyDescent="0.25">
      <c r="A11" s="33"/>
      <c r="B11" s="34"/>
      <c r="C11" s="35"/>
      <c r="D11" s="35"/>
      <c r="E11" s="36"/>
      <c r="F11" s="37"/>
      <c r="G11" s="36"/>
      <c r="H11" s="36"/>
      <c r="I11" s="38"/>
      <c r="J11" s="38"/>
    </row>
    <row r="12" spans="1:10" ht="37.5" customHeight="1" x14ac:dyDescent="0.25">
      <c r="A12" s="33"/>
      <c r="B12" s="34"/>
      <c r="C12" s="35"/>
      <c r="D12" s="35"/>
      <c r="E12" s="36"/>
      <c r="F12" s="37"/>
      <c r="G12" s="36"/>
      <c r="H12" s="36"/>
      <c r="I12" s="38"/>
      <c r="J12" s="38"/>
    </row>
    <row r="13" spans="1:10" ht="37.5" customHeight="1" x14ac:dyDescent="0.25">
      <c r="A13" s="33"/>
      <c r="B13" s="34"/>
      <c r="C13" s="39"/>
      <c r="D13" s="39"/>
      <c r="E13" s="40"/>
      <c r="F13" s="41"/>
      <c r="G13" s="40"/>
      <c r="H13" s="40"/>
      <c r="I13" s="42"/>
      <c r="J13" s="42"/>
    </row>
    <row r="14" spans="1:10" ht="30.75" customHeight="1" thickBot="1" x14ac:dyDescent="0.3">
      <c r="A14" s="43" t="s">
        <v>19</v>
      </c>
      <c r="B14" s="44"/>
      <c r="C14" s="45"/>
      <c r="D14" s="45"/>
      <c r="E14" s="45"/>
      <c r="F14" s="45"/>
      <c r="G14" s="45"/>
      <c r="H14" s="46"/>
      <c r="I14" s="46"/>
      <c r="J14" s="46"/>
    </row>
    <row r="16" spans="1:10" x14ac:dyDescent="0.25">
      <c r="A16" s="47" t="s">
        <v>20</v>
      </c>
      <c r="B16" s="47"/>
      <c r="C16" s="47"/>
      <c r="D16" s="47"/>
      <c r="E16" s="48"/>
      <c r="F16" s="49"/>
      <c r="G16" s="49"/>
      <c r="H16" s="49"/>
      <c r="I16" s="49"/>
      <c r="J16" s="49"/>
    </row>
    <row r="17" spans="1:10" x14ac:dyDescent="0.25">
      <c r="A17" s="47" t="s">
        <v>21</v>
      </c>
      <c r="B17" s="47"/>
      <c r="C17" s="47"/>
      <c r="D17" s="47"/>
      <c r="E17" s="47"/>
      <c r="F17" s="47"/>
      <c r="G17" s="47"/>
      <c r="H17" s="49"/>
      <c r="I17" s="49"/>
      <c r="J17" s="49"/>
    </row>
    <row r="18" spans="1:10" x14ac:dyDescent="0.25">
      <c r="A18" s="50" t="s">
        <v>22</v>
      </c>
      <c r="D18" s="51"/>
      <c r="E18" t="s">
        <v>23</v>
      </c>
    </row>
    <row r="19" spans="1:10" x14ac:dyDescent="0.25">
      <c r="A19" s="50"/>
      <c r="D19" s="52"/>
    </row>
    <row r="20" spans="1:10" ht="16.5" thickBot="1" x14ac:dyDescent="0.3">
      <c r="C20" s="47" t="s">
        <v>24</v>
      </c>
      <c r="D20" s="53"/>
    </row>
    <row r="21" spans="1:10" ht="16.5" thickTop="1" x14ac:dyDescent="0.25">
      <c r="C21" s="54"/>
      <c r="D21" s="55"/>
      <c r="E21" s="56"/>
      <c r="F21" s="56"/>
      <c r="G21" s="56"/>
      <c r="H21" s="56"/>
    </row>
    <row r="22" spans="1:10" x14ac:dyDescent="0.25">
      <c r="E22" s="56"/>
      <c r="F22" s="56"/>
      <c r="G22" s="56"/>
      <c r="H22" s="56"/>
    </row>
    <row r="23" spans="1:10" ht="16.5" thickBot="1" x14ac:dyDescent="0.3">
      <c r="A23" s="47" t="s">
        <v>25</v>
      </c>
      <c r="B23" s="57"/>
      <c r="C23" s="57"/>
      <c r="D23" s="58"/>
      <c r="E23" s="59"/>
      <c r="F23" s="59"/>
      <c r="G23" s="59"/>
      <c r="H23" s="59"/>
    </row>
    <row r="24" spans="1:10" ht="15.75" thickTop="1" x14ac:dyDescent="0.25"/>
  </sheetData>
  <sheetProtection algorithmName="SHA-512" hashValue="STi2FmDJtoaXiGjj1BYQGt8De4KOY121r4iefgSUh29qfQF7AHf0vXZSeLRVfQjY4PRoDACwf+qYMhAkfueJqw==" saltValue="7CIbqP7DMaO/hbAD0ff3RA==" spinCount="100000" sheet="1" objects="1" scenarios="1"/>
  <mergeCells count="23">
    <mergeCell ref="E21:H23"/>
    <mergeCell ref="G10:G13"/>
    <mergeCell ref="H10:H13"/>
    <mergeCell ref="I10:I13"/>
    <mergeCell ref="J10:J13"/>
    <mergeCell ref="A14:B14"/>
    <mergeCell ref="C14:G14"/>
    <mergeCell ref="A10:A13"/>
    <mergeCell ref="B10:B13"/>
    <mergeCell ref="C10:C13"/>
    <mergeCell ref="D10:D13"/>
    <mergeCell ref="E10:E13"/>
    <mergeCell ref="F10:F13"/>
    <mergeCell ref="B2:G2"/>
    <mergeCell ref="H2:J8"/>
    <mergeCell ref="B3:G3"/>
    <mergeCell ref="B4:G4"/>
    <mergeCell ref="B5:G5"/>
    <mergeCell ref="B6:G6"/>
    <mergeCell ref="B7:E7"/>
    <mergeCell ref="F7:G7"/>
    <mergeCell ref="B8:E8"/>
    <mergeCell ref="F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LOTTO 76</vt:lpstr>
      <vt:lpstr>LOTTO 80</vt:lpstr>
      <vt:lpstr>LOTTO 90</vt:lpstr>
    </vt:vector>
  </TitlesOfParts>
  <Company>ASL TERAMO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Muscianese Claudiani Laura</dc:creator>
  <cp:lastModifiedBy>Muscianese Claudiani Laura</cp:lastModifiedBy>
  <dcterms:created xsi:type="dcterms:W3CDTF">2018-04-10T16:21:57Z</dcterms:created>
  <dcterms:modified xsi:type="dcterms:W3CDTF">2018-04-10T16:23:47Z</dcterms:modified>
</cp:coreProperties>
</file>